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ARCHCAFS01\finance$\Loan Receivables\Forms\Mileage &amp; Travel\"/>
    </mc:Choice>
  </mc:AlternateContent>
  <xr:revisionPtr revIDLastSave="0" documentId="13_ncr:1_{94337E19-BE93-43E1-A960-94CBCE676BE3}" xr6:coauthVersionLast="47" xr6:coauthVersionMax="47" xr10:uidLastSave="{00000000-0000-0000-0000-000000000000}"/>
  <bookViews>
    <workbookView xWindow="-28920" yWindow="45" windowWidth="29040" windowHeight="15840" xr2:uid="{00000000-000D-0000-FFFF-FFFF00000000}"/>
  </bookViews>
  <sheets>
    <sheet name="Mileage" sheetId="1" r:id="rId1"/>
    <sheet name="Payment Request" sheetId="5" r:id="rId2"/>
    <sheet name="Travel" sheetId="2" r:id="rId3"/>
  </sheets>
  <definedNames>
    <definedName name="_xlnm.Print_Area" localSheetId="0">Mileage!$A$1:$L$55</definedName>
    <definedName name="_xlnm.Print_Area" localSheetId="2">Travel!$B$2:$J$55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5" l="1"/>
  <c r="C21" i="5"/>
  <c r="B21" i="5"/>
  <c r="I24" i="2" l="1"/>
  <c r="H24" i="2"/>
  <c r="G24" i="2"/>
  <c r="F24" i="2"/>
  <c r="E24" i="2"/>
  <c r="D24" i="2"/>
  <c r="C24" i="2"/>
  <c r="J24" i="2" s="1"/>
  <c r="L46" i="1" l="1"/>
  <c r="J46" i="1"/>
  <c r="H38" i="1"/>
  <c r="H42" i="1" s="1"/>
  <c r="H44" i="1" s="1"/>
  <c r="H46" i="1" s="1"/>
  <c r="F46" i="1" l="1"/>
  <c r="G21" i="5" s="1"/>
  <c r="G25" i="5" s="1"/>
  <c r="G11" i="5" s="1"/>
  <c r="J46" i="2"/>
  <c r="I37" i="2"/>
  <c r="H37" i="2"/>
  <c r="G37" i="2"/>
  <c r="J37" i="2" s="1"/>
  <c r="F37" i="2"/>
  <c r="E37" i="2"/>
  <c r="D37" i="2"/>
  <c r="C37" i="2"/>
  <c r="J29" i="2"/>
  <c r="J27" i="2"/>
  <c r="J21" i="2"/>
  <c r="I18" i="2"/>
  <c r="H18" i="2"/>
  <c r="G18" i="2"/>
  <c r="F18" i="2"/>
  <c r="E18" i="2"/>
  <c r="D18" i="2"/>
  <c r="C18" i="2"/>
  <c r="J18" i="2" s="1"/>
  <c r="J48" i="2" l="1"/>
  <c r="J50" i="2" s="1"/>
  <c r="J53" i="2" s="1"/>
  <c r="J54" i="2" l="1"/>
</calcChain>
</file>

<file path=xl/sharedStrings.xml><?xml version="1.0" encoding="utf-8"?>
<sst xmlns="http://schemas.openxmlformats.org/spreadsheetml/2006/main" count="112" uniqueCount="104">
  <si>
    <t xml:space="preserve">                      ARCHDIOCESE OF SAN FRANCISCO</t>
  </si>
  <si>
    <t>MILEAGE REIMBURSEMENT &amp; RELATED EXPENSES WORKSHEET</t>
  </si>
  <si>
    <t>1)</t>
  </si>
  <si>
    <t>Account #:</t>
  </si>
  <si>
    <t>2)</t>
  </si>
  <si>
    <t>DATE</t>
  </si>
  <si>
    <t>POINT OF ORIGIN  /   DESTINATION   /   PURPOSE</t>
  </si>
  <si>
    <t>MILEAGE</t>
  </si>
  <si>
    <t>TOLL</t>
  </si>
  <si>
    <t>PARKING *</t>
  </si>
  <si>
    <t>3)</t>
  </si>
  <si>
    <t>4)</t>
  </si>
  <si>
    <t>5)</t>
  </si>
  <si>
    <t>6)</t>
  </si>
  <si>
    <t>MILEAGE REIMBURSMENT DUE EMPLOYEE</t>
  </si>
  <si>
    <t>7)</t>
  </si>
  <si>
    <t>TOTAL REIMBURSEMENT</t>
  </si>
  <si>
    <t>$</t>
  </si>
  <si>
    <t>= $</t>
  </si>
  <si>
    <t>+ $</t>
  </si>
  <si>
    <t>*  Attach receipts showing the nature and amount of the expense.</t>
  </si>
  <si>
    <t>NOTE:  SKIP #4 AND #5 FOR ALL MILEAGE SUBMISSIONS WHICH BEGIN</t>
  </si>
  <si>
    <t>AND/OR END AT YOUR WORK LOCATION.</t>
  </si>
  <si>
    <t>ARCHDIOCESE OF SAN FRANCISCO</t>
  </si>
  <si>
    <t>TRAVEL &amp; ENTERTAINMENT EXPENSE REPORT</t>
  </si>
  <si>
    <t>Attach All Receipts</t>
  </si>
  <si>
    <t>NAME</t>
  </si>
  <si>
    <t>DEPT</t>
  </si>
  <si>
    <t>PURPOSE OF TRAVEL</t>
  </si>
  <si>
    <t>SUN</t>
  </si>
  <si>
    <t>MON</t>
  </si>
  <si>
    <t>TUE</t>
  </si>
  <si>
    <t>WED</t>
  </si>
  <si>
    <t>THU</t>
  </si>
  <si>
    <t>FRI</t>
  </si>
  <si>
    <t>SAT</t>
  </si>
  <si>
    <t>GRAND</t>
  </si>
  <si>
    <t>Dates</t>
  </si>
  <si>
    <t>TOTALS</t>
  </si>
  <si>
    <t>6428 - FOOD/MEALS</t>
  </si>
  <si>
    <t>MEALS</t>
  </si>
  <si>
    <t>Breakfast</t>
  </si>
  <si>
    <t>Lunch</t>
  </si>
  <si>
    <t>Dinner</t>
  </si>
  <si>
    <t>Other</t>
  </si>
  <si>
    <t>DAILY TOTALS</t>
  </si>
  <si>
    <t>6410 - AUTO EXPENSES</t>
  </si>
  <si>
    <t>CAR RENTAL</t>
  </si>
  <si>
    <r>
      <t>Personal AUTO</t>
    </r>
    <r>
      <rPr>
        <sz val="9"/>
        <rFont val="Arial"/>
        <family val="2"/>
      </rPr>
      <t xml:space="preserve">(Miles) </t>
    </r>
  </si>
  <si>
    <t>6430 - TRAVEL EXPENSES</t>
  </si>
  <si>
    <r>
      <t xml:space="preserve">HOTEL </t>
    </r>
    <r>
      <rPr>
        <sz val="8"/>
        <rFont val="Arial"/>
        <family val="2"/>
      </rPr>
      <t>(Room + Tax)</t>
    </r>
  </si>
  <si>
    <t>AIRFARE</t>
  </si>
  <si>
    <t>INCIDENTALS</t>
  </si>
  <si>
    <t>Rail, Bus, Subway</t>
  </si>
  <si>
    <t>Taxi, Shuttle</t>
  </si>
  <si>
    <t>Tolls, Parking</t>
  </si>
  <si>
    <t>Telephone, Internet</t>
  </si>
  <si>
    <t>Meals &amp; Entertainment &amp; Meetings</t>
  </si>
  <si>
    <t xml:space="preserve">               </t>
  </si>
  <si>
    <t>Place Name &amp; Location</t>
  </si>
  <si>
    <t>Date</t>
  </si>
  <si>
    <t>DETAILS  (Attendee Names &amp; Business Relationship, and Purpose)</t>
  </si>
  <si>
    <t>TOTAL</t>
  </si>
  <si>
    <t xml:space="preserve">                I certify that the above correctly reflect expenses incurred on behalf of the</t>
  </si>
  <si>
    <t>Total Amt of Expenses</t>
  </si>
  <si>
    <t>Archdiocese. That travel was undertaken for the purpose of Diocesan business, and</t>
  </si>
  <si>
    <t>that charges for entertainment are appropriate in terms of the types of functions and</t>
  </si>
  <si>
    <t>Subtotal</t>
  </si>
  <si>
    <t>the number of people entertained for the purposes stated.</t>
  </si>
  <si>
    <t>Employee Signature</t>
  </si>
  <si>
    <t>Amount</t>
  </si>
  <si>
    <t>Fund</t>
  </si>
  <si>
    <t>Vendor #</t>
  </si>
  <si>
    <t>LESS: ADSF Advance</t>
  </si>
  <si>
    <r>
      <t xml:space="preserve">Balance due </t>
    </r>
    <r>
      <rPr>
        <b/>
        <sz val="10"/>
        <rFont val="Arial"/>
        <family val="2"/>
      </rPr>
      <t>ADSF</t>
    </r>
  </si>
  <si>
    <r>
      <t xml:space="preserve">Balance due </t>
    </r>
    <r>
      <rPr>
        <b/>
        <sz val="10"/>
        <rFont val="Arial"/>
        <family val="2"/>
      </rPr>
      <t>Employee</t>
    </r>
  </si>
  <si>
    <t>KEEP A COPY FOR YOUR RECORDS</t>
  </si>
  <si>
    <t>DEPT #:</t>
  </si>
  <si>
    <t>DEPT HEAD / SUPERVISOR APPROVAL</t>
  </si>
  <si>
    <t>Dept Head / Supervisor Approval</t>
  </si>
  <si>
    <t>ADJUSTMENT FOR NORMAL COMMUTE MILEAGE (i.e., to and from office)</t>
  </si>
  <si>
    <t>TOTAL MILEAGE</t>
  </si>
  <si>
    <t>NET MILES, IN EXCESS OF NORMAL COMMUTE</t>
  </si>
  <si>
    <t>PAYMENT REQUEST</t>
  </si>
  <si>
    <t xml:space="preserve">     Invoice:</t>
  </si>
  <si>
    <t xml:space="preserve">     Date:</t>
  </si>
  <si>
    <t>Payee Name:</t>
  </si>
  <si>
    <t xml:space="preserve">     Phone #</t>
  </si>
  <si>
    <t>Email (s)</t>
  </si>
  <si>
    <t>Account</t>
  </si>
  <si>
    <t xml:space="preserve">          Total</t>
  </si>
  <si>
    <t>Head of Department Approval</t>
  </si>
  <si>
    <r>
      <t xml:space="preserve">Submit this completed form, along with related invoice(s) to </t>
    </r>
    <r>
      <rPr>
        <b/>
        <sz val="11"/>
        <color theme="1"/>
        <rFont val="Times New Roman"/>
        <family val="1"/>
      </rPr>
      <t>ap@sfarch.org</t>
    </r>
  </si>
  <si>
    <t>Care of:</t>
  </si>
  <si>
    <t>Street Address:</t>
  </si>
  <si>
    <t>City, State, ZIP:</t>
  </si>
  <si>
    <t xml:space="preserve">     Amount Due</t>
  </si>
  <si>
    <t>Reference/
Memo</t>
  </si>
  <si>
    <t>Special Instructions</t>
  </si>
  <si>
    <t>Dept</t>
  </si>
  <si>
    <t>Proj</t>
  </si>
  <si>
    <t>Description</t>
  </si>
  <si>
    <t>For Mileage Beginning Jan 1, 2024</t>
  </si>
  <si>
    <t>2024 @ $.67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</si>
</sst>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"/>
    <numFmt numFmtId="166" formatCode="_(* #,##0.000_);_(* \(#,##0.000\);_(* &quot;-&quot;??_);_(@_)"/>
    <numFmt numFmtId="167" formatCode="mm/dd/yyyy"/>
    <numFmt numFmtId="168" formatCode="_([$$-409]* #,##0.00_);_([$$-409]* \(#,##0.00\);_([$$-409]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53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/>
    <xf numFmtId="39" fontId="0" fillId="0" borderId="0" xfId="0" applyNumberFormat="1"/>
    <xf numFmtId="164" fontId="0" fillId="0" borderId="1" xfId="0" applyNumberFormat="1" applyBorder="1"/>
    <xf numFmtId="39" fontId="0" fillId="0" borderId="1" xfId="0" applyNumberFormat="1" applyBorder="1"/>
    <xf numFmtId="0" fontId="0" fillId="0" borderId="2" xfId="0" applyBorder="1"/>
    <xf numFmtId="39" fontId="0" fillId="0" borderId="1" xfId="0" applyNumberFormat="1" applyBorder="1" applyProtection="1">
      <protection hidden="1"/>
    </xf>
    <xf numFmtId="39" fontId="5" fillId="0" borderId="1" xfId="0" applyNumberFormat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7" fontId="6" fillId="0" borderId="1" xfId="0" applyNumberFormat="1" applyFont="1" applyBorder="1"/>
    <xf numFmtId="7" fontId="6" fillId="0" borderId="0" xfId="0" quotePrefix="1" applyNumberFormat="1" applyFont="1"/>
    <xf numFmtId="0" fontId="7" fillId="0" borderId="0" xfId="0" applyFont="1"/>
    <xf numFmtId="0" fontId="8" fillId="0" borderId="0" xfId="0" applyFont="1"/>
    <xf numFmtId="0" fontId="9" fillId="0" borderId="3" xfId="1" applyBorder="1"/>
    <xf numFmtId="0" fontId="9" fillId="0" borderId="4" xfId="1" applyBorder="1"/>
    <xf numFmtId="0" fontId="9" fillId="0" borderId="0" xfId="1"/>
    <xf numFmtId="0" fontId="9" fillId="0" borderId="5" xfId="1" applyBorder="1"/>
    <xf numFmtId="0" fontId="9" fillId="0" borderId="6" xfId="1" applyBorder="1"/>
    <xf numFmtId="0" fontId="4" fillId="0" borderId="0" xfId="1" applyFont="1" applyAlignment="1">
      <alignment horizontal="center"/>
    </xf>
    <xf numFmtId="0" fontId="5" fillId="0" borderId="5" xfId="1" applyFont="1" applyBorder="1" applyAlignment="1">
      <alignment horizontal="right"/>
    </xf>
    <xf numFmtId="0" fontId="9" fillId="0" borderId="7" xfId="1" applyBorder="1"/>
    <xf numFmtId="0" fontId="5" fillId="0" borderId="0" xfId="1" applyFont="1" applyAlignment="1">
      <alignment horizontal="right"/>
    </xf>
    <xf numFmtId="0" fontId="9" fillId="0" borderId="8" xfId="1" applyBorder="1"/>
    <xf numFmtId="0" fontId="9" fillId="0" borderId="2" xfId="1" applyBorder="1"/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10" fillId="0" borderId="5" xfId="1" applyFont="1" applyBorder="1" applyAlignment="1">
      <alignment horizontal="right"/>
    </xf>
    <xf numFmtId="165" fontId="9" fillId="0" borderId="9" xfId="1" applyNumberFormat="1" applyBorder="1"/>
    <xf numFmtId="165" fontId="9" fillId="0" borderId="10" xfId="1" applyNumberFormat="1" applyBorder="1"/>
    <xf numFmtId="0" fontId="5" fillId="0" borderId="12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0" fontId="9" fillId="0" borderId="13" xfId="1" applyBorder="1"/>
    <xf numFmtId="0" fontId="5" fillId="0" borderId="14" xfId="1" applyFont="1" applyBorder="1"/>
    <xf numFmtId="0" fontId="11" fillId="0" borderId="5" xfId="1" applyFont="1" applyBorder="1" applyAlignment="1">
      <alignment horizontal="right"/>
    </xf>
    <xf numFmtId="4" fontId="9" fillId="0" borderId="9" xfId="1" applyNumberFormat="1" applyBorder="1"/>
    <xf numFmtId="4" fontId="9" fillId="0" borderId="15" xfId="1" applyNumberFormat="1" applyBorder="1"/>
    <xf numFmtId="4" fontId="9" fillId="0" borderId="16" xfId="1" applyNumberFormat="1" applyBorder="1"/>
    <xf numFmtId="4" fontId="9" fillId="0" borderId="17" xfId="1" applyNumberFormat="1" applyBorder="1"/>
    <xf numFmtId="0" fontId="12" fillId="0" borderId="5" xfId="1" applyFont="1" applyBorder="1" applyAlignment="1">
      <alignment horizontal="right"/>
    </xf>
    <xf numFmtId="4" fontId="9" fillId="0" borderId="18" xfId="1" applyNumberFormat="1" applyBorder="1"/>
    <xf numFmtId="4" fontId="9" fillId="0" borderId="19" xfId="1" applyNumberFormat="1" applyBorder="1"/>
    <xf numFmtId="4" fontId="9" fillId="0" borderId="14" xfId="1" applyNumberFormat="1" applyBorder="1"/>
    <xf numFmtId="44" fontId="9" fillId="0" borderId="20" xfId="2" applyBorder="1"/>
    <xf numFmtId="2" fontId="9" fillId="0" borderId="18" xfId="1" applyNumberFormat="1" applyBorder="1"/>
    <xf numFmtId="2" fontId="9" fillId="0" borderId="19" xfId="1" applyNumberFormat="1" applyBorder="1"/>
    <xf numFmtId="2" fontId="9" fillId="0" borderId="14" xfId="1" applyNumberFormat="1" applyBorder="1"/>
    <xf numFmtId="0" fontId="12" fillId="0" borderId="5" xfId="1" applyFont="1" applyBorder="1" applyAlignment="1">
      <alignment horizontal="left"/>
    </xf>
    <xf numFmtId="0" fontId="13" fillId="0" borderId="21" xfId="1" applyFont="1" applyBorder="1"/>
    <xf numFmtId="0" fontId="9" fillId="0" borderId="15" xfId="1" applyBorder="1"/>
    <xf numFmtId="0" fontId="9" fillId="0" borderId="17" xfId="1" applyBorder="1"/>
    <xf numFmtId="0" fontId="15" fillId="0" borderId="22" xfId="1" quotePrefix="1" applyFont="1" applyBorder="1"/>
    <xf numFmtId="0" fontId="15" fillId="0" borderId="5" xfId="1" quotePrefix="1" applyFont="1" applyBorder="1" applyAlignment="1">
      <alignment horizontal="left"/>
    </xf>
    <xf numFmtId="4" fontId="9" fillId="0" borderId="0" xfId="1" applyNumberFormat="1"/>
    <xf numFmtId="44" fontId="9" fillId="0" borderId="13" xfId="2" applyBorder="1"/>
    <xf numFmtId="0" fontId="5" fillId="0" borderId="23" xfId="1" applyFont="1" applyBorder="1"/>
    <xf numFmtId="0" fontId="9" fillId="0" borderId="5" xfId="1" applyBorder="1" applyAlignment="1">
      <alignment horizontal="left"/>
    </xf>
    <xf numFmtId="0" fontId="13" fillId="0" borderId="14" xfId="1" applyFont="1" applyBorder="1"/>
    <xf numFmtId="43" fontId="9" fillId="0" borderId="9" xfId="1" applyNumberFormat="1" applyBorder="1"/>
    <xf numFmtId="43" fontId="9" fillId="0" borderId="17" xfId="1" applyNumberFormat="1" applyBorder="1"/>
    <xf numFmtId="2" fontId="9" fillId="0" borderId="0" xfId="1" applyNumberFormat="1"/>
    <xf numFmtId="0" fontId="9" fillId="0" borderId="24" xfId="1" applyBorder="1"/>
    <xf numFmtId="0" fontId="5" fillId="0" borderId="14" xfId="1" applyFont="1" applyBorder="1" applyAlignment="1">
      <alignment horizontal="center"/>
    </xf>
    <xf numFmtId="0" fontId="13" fillId="0" borderId="25" xfId="1" applyFont="1" applyBorder="1"/>
    <xf numFmtId="0" fontId="5" fillId="0" borderId="18" xfId="1" applyFont="1" applyBorder="1" applyAlignment="1">
      <alignment horizontal="center"/>
    </xf>
    <xf numFmtId="165" fontId="9" fillId="0" borderId="27" xfId="1" applyNumberFormat="1" applyBorder="1"/>
    <xf numFmtId="0" fontId="9" fillId="0" borderId="28" xfId="1" applyBorder="1" applyAlignment="1">
      <alignment horizontal="center"/>
    </xf>
    <xf numFmtId="2" fontId="9" fillId="0" borderId="31" xfId="1" applyNumberFormat="1" applyBorder="1" applyAlignment="1">
      <alignment horizontal="center"/>
    </xf>
    <xf numFmtId="0" fontId="9" fillId="0" borderId="9" xfId="1" applyBorder="1" applyAlignment="1">
      <alignment horizontal="center"/>
    </xf>
    <xf numFmtId="2" fontId="9" fillId="0" borderId="10" xfId="1" applyNumberFormat="1" applyBorder="1" applyAlignment="1">
      <alignment horizontal="center"/>
    </xf>
    <xf numFmtId="0" fontId="9" fillId="0" borderId="27" xfId="1" applyBorder="1" applyAlignment="1">
      <alignment horizontal="center"/>
    </xf>
    <xf numFmtId="44" fontId="9" fillId="0" borderId="10" xfId="1" applyNumberFormat="1" applyBorder="1" applyAlignment="1">
      <alignment horizontal="center"/>
    </xf>
    <xf numFmtId="0" fontId="9" fillId="0" borderId="0" xfId="1" applyAlignment="1">
      <alignment horizontal="right"/>
    </xf>
    <xf numFmtId="44" fontId="9" fillId="0" borderId="27" xfId="1" applyNumberFormat="1" applyBorder="1"/>
    <xf numFmtId="44" fontId="9" fillId="0" borderId="9" xfId="1" applyNumberFormat="1" applyBorder="1"/>
    <xf numFmtId="44" fontId="9" fillId="0" borderId="6" xfId="1" applyNumberFormat="1" applyBorder="1"/>
    <xf numFmtId="44" fontId="9" fillId="0" borderId="20" xfId="1" applyNumberFormat="1" applyBorder="1"/>
    <xf numFmtId="0" fontId="9" fillId="0" borderId="31" xfId="1" applyBorder="1"/>
    <xf numFmtId="0" fontId="9" fillId="0" borderId="1" xfId="1" applyBorder="1"/>
    <xf numFmtId="0" fontId="9" fillId="0" borderId="34" xfId="1" applyBorder="1"/>
    <xf numFmtId="0" fontId="9" fillId="0" borderId="0" xfId="1" applyAlignment="1">
      <alignment horizontal="center"/>
    </xf>
    <xf numFmtId="0" fontId="5" fillId="0" borderId="0" xfId="1" applyFont="1"/>
    <xf numFmtId="0" fontId="9" fillId="0" borderId="0" xfId="0" applyFont="1"/>
    <xf numFmtId="0" fontId="9" fillId="0" borderId="33" xfId="1" applyBorder="1" applyAlignment="1">
      <alignment horizontal="left"/>
    </xf>
    <xf numFmtId="0" fontId="9" fillId="0" borderId="23" xfId="1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Protection="1">
      <protection locked="0"/>
    </xf>
    <xf numFmtId="166" fontId="5" fillId="0" borderId="0" xfId="5" applyNumberFormat="1" applyFont="1" applyAlignment="1" applyProtection="1">
      <alignment horizontal="right"/>
    </xf>
    <xf numFmtId="0" fontId="18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left"/>
      <protection locked="0"/>
    </xf>
    <xf numFmtId="0" fontId="20" fillId="2" borderId="1" xfId="0" applyFont="1" applyFill="1" applyBorder="1" applyAlignment="1" applyProtection="1">
      <alignment horizontal="center"/>
      <protection locked="0"/>
    </xf>
    <xf numFmtId="43" fontId="18" fillId="2" borderId="0" xfId="5" applyFont="1" applyFill="1" applyProtection="1">
      <protection locked="0"/>
    </xf>
    <xf numFmtId="0" fontId="21" fillId="2" borderId="0" xfId="0" applyFont="1" applyFill="1" applyAlignment="1" applyProtection="1">
      <alignment wrapText="1"/>
      <protection locked="0"/>
    </xf>
    <xf numFmtId="0" fontId="19" fillId="2" borderId="0" xfId="0" applyFont="1" applyFill="1" applyProtection="1">
      <protection locked="0"/>
    </xf>
    <xf numFmtId="0" fontId="21" fillId="2" borderId="9" xfId="5" applyNumberFormat="1" applyFont="1" applyFill="1" applyBorder="1" applyAlignment="1" applyProtection="1">
      <alignment horizontal="left" wrapText="1"/>
      <protection locked="0"/>
    </xf>
    <xf numFmtId="0" fontId="21" fillId="2" borderId="1" xfId="0" applyFont="1" applyFill="1" applyBorder="1" applyAlignment="1" applyProtection="1">
      <alignment horizontal="left" wrapText="1"/>
      <protection locked="0"/>
    </xf>
    <xf numFmtId="167" fontId="21" fillId="2" borderId="9" xfId="5" applyNumberFormat="1" applyFont="1" applyFill="1" applyBorder="1" applyAlignment="1" applyProtection="1">
      <alignment horizontal="left" wrapText="1"/>
      <protection locked="0"/>
    </xf>
    <xf numFmtId="0" fontId="21" fillId="2" borderId="0" xfId="0" applyFont="1" applyFill="1" applyAlignment="1" applyProtection="1">
      <alignment horizontal="left"/>
      <protection locked="0"/>
    </xf>
    <xf numFmtId="0" fontId="18" fillId="2" borderId="32" xfId="0" applyFont="1" applyFill="1" applyBorder="1" applyProtection="1">
      <protection locked="0"/>
    </xf>
    <xf numFmtId="43" fontId="21" fillId="2" borderId="1" xfId="5" applyFont="1" applyFill="1" applyBorder="1" applyAlignment="1" applyProtection="1">
      <alignment wrapText="1"/>
      <protection locked="0"/>
    </xf>
    <xf numFmtId="0" fontId="21" fillId="2" borderId="1" xfId="0" applyFont="1" applyFill="1" applyBorder="1" applyAlignment="1" applyProtection="1">
      <alignment horizontal="left"/>
      <protection locked="0"/>
    </xf>
    <xf numFmtId="0" fontId="21" fillId="2" borderId="0" xfId="0" applyFont="1" applyFill="1" applyAlignment="1" applyProtection="1">
      <alignment horizontal="left" vertical="center"/>
      <protection locked="0"/>
    </xf>
    <xf numFmtId="0" fontId="18" fillId="2" borderId="0" xfId="0" applyFont="1" applyFill="1" applyAlignment="1" applyProtection="1">
      <alignment horizontal="left"/>
      <protection locked="0"/>
    </xf>
    <xf numFmtId="0" fontId="19" fillId="2" borderId="9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21" fillId="2" borderId="9" xfId="0" applyFont="1" applyFill="1" applyBorder="1" applyAlignment="1" applyProtection="1">
      <alignment horizontal="center" vertical="center" wrapText="1"/>
      <protection locked="0"/>
    </xf>
    <xf numFmtId="43" fontId="21" fillId="2" borderId="9" xfId="5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 applyProtection="1">
      <alignment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168" fontId="24" fillId="2" borderId="20" xfId="5" applyNumberFormat="1" applyFont="1" applyFill="1" applyBorder="1" applyAlignment="1" applyProtection="1">
      <alignment wrapText="1"/>
    </xf>
    <xf numFmtId="43" fontId="18" fillId="2" borderId="0" xfId="5" applyFont="1" applyFill="1" applyBorder="1" applyProtection="1">
      <protection locked="0"/>
    </xf>
    <xf numFmtId="7" fontId="21" fillId="2" borderId="9" xfId="5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0" fillId="3" borderId="1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1" fillId="2" borderId="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horizontal="left"/>
      <protection locked="0"/>
    </xf>
    <xf numFmtId="0" fontId="19" fillId="2" borderId="1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 applyProtection="1">
      <alignment horizontal="center"/>
      <protection locked="0"/>
    </xf>
    <xf numFmtId="0" fontId="18" fillId="2" borderId="0" xfId="0" applyFont="1" applyFill="1" applyAlignment="1" applyProtection="1">
      <alignment horizontal="left" vertical="center" wrapText="1"/>
      <protection locked="0"/>
    </xf>
    <xf numFmtId="0" fontId="18" fillId="2" borderId="6" xfId="0" applyFont="1" applyFill="1" applyBorder="1" applyAlignment="1" applyProtection="1">
      <alignment horizontal="left" vertical="center" wrapText="1"/>
      <protection locked="0"/>
    </xf>
    <xf numFmtId="0" fontId="21" fillId="2" borderId="9" xfId="0" applyFont="1" applyFill="1" applyBorder="1" applyAlignment="1" applyProtection="1">
      <alignment horizontal="center" wrapText="1"/>
      <protection locked="0"/>
    </xf>
    <xf numFmtId="0" fontId="19" fillId="2" borderId="9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left" vertical="center" wrapText="1"/>
      <protection locked="0"/>
    </xf>
    <xf numFmtId="0" fontId="19" fillId="2" borderId="6" xfId="0" applyFont="1" applyFill="1" applyBorder="1" applyAlignment="1" applyProtection="1">
      <alignment horizontal="left" vertical="center" wrapText="1"/>
      <protection locked="0"/>
    </xf>
    <xf numFmtId="0" fontId="21" fillId="2" borderId="9" xfId="0" applyFont="1" applyFill="1" applyBorder="1" applyAlignment="1" applyProtection="1">
      <alignment horizontal="left" vertical="top" wrapText="1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left" wrapText="1"/>
      <protection locked="0"/>
    </xf>
    <xf numFmtId="0" fontId="21" fillId="2" borderId="0" xfId="0" applyFont="1" applyFill="1" applyAlignment="1" applyProtection="1">
      <alignment horizontal="left"/>
      <protection locked="0"/>
    </xf>
    <xf numFmtId="43" fontId="23" fillId="2" borderId="1" xfId="8" applyNumberFormat="1" applyFont="1" applyFill="1" applyBorder="1" applyAlignment="1" applyProtection="1">
      <alignment horizontal="center" wrapText="1"/>
      <protection locked="0"/>
    </xf>
    <xf numFmtId="0" fontId="9" fillId="0" borderId="10" xfId="1" applyBorder="1"/>
    <xf numFmtId="0" fontId="9" fillId="0" borderId="32" xfId="1" applyBorder="1"/>
    <xf numFmtId="0" fontId="3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5" fillId="0" borderId="7" xfId="1" applyFont="1" applyBorder="1" applyAlignment="1">
      <alignment horizontal="center"/>
    </xf>
    <xf numFmtId="0" fontId="14" fillId="0" borderId="25" xfId="1" applyFont="1" applyBorder="1" applyAlignment="1">
      <alignment horizontal="center"/>
    </xf>
    <xf numFmtId="0" fontId="14" fillId="0" borderId="8" xfId="1" applyFont="1" applyBorder="1" applyAlignment="1">
      <alignment horizontal="center"/>
    </xf>
    <xf numFmtId="0" fontId="14" fillId="0" borderId="26" xfId="1" applyFont="1" applyBorder="1" applyAlignment="1">
      <alignment horizontal="center"/>
    </xf>
    <xf numFmtId="0" fontId="9" fillId="0" borderId="29" xfId="1" applyBorder="1"/>
    <xf numFmtId="0" fontId="9" fillId="0" borderId="30" xfId="1" applyBorder="1"/>
  </cellXfs>
  <cellStyles count="9">
    <cellStyle name="Comma" xfId="5" builtinId="3"/>
    <cellStyle name="Comma 2" xfId="4" xr:uid="{00000000-0005-0000-0000-000001000000}"/>
    <cellStyle name="Comma 3" xfId="7" xr:uid="{0DF6B811-0363-411D-BD85-6A41B9BB7244}"/>
    <cellStyle name="Currency 2" xfId="2" xr:uid="{00000000-0005-0000-0000-000002000000}"/>
    <cellStyle name="Hyperlink" xfId="8" builtinId="8"/>
    <cellStyle name="Normal" xfId="0" builtinId="0"/>
    <cellStyle name="Normal 2" xfId="1" xr:uid="{00000000-0005-0000-0000-000004000000}"/>
    <cellStyle name="Normal 3" xfId="3" xr:uid="{00000000-0005-0000-0000-000005000000}"/>
    <cellStyle name="Normal 4" xfId="6" xr:uid="{0417BFC7-29B4-4C74-964B-E703849208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31144</xdr:colOff>
      <xdr:row>7</xdr:row>
      <xdr:rowOff>54341</xdr:rowOff>
    </xdr:to>
    <xdr:pic>
      <xdr:nvPicPr>
        <xdr:cNvPr id="2" name="Picture 1" descr="A:\LOG.PIC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640744" cy="1521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538207</xdr:colOff>
      <xdr:row>0</xdr:row>
      <xdr:rowOff>129703</xdr:rowOff>
    </xdr:from>
    <xdr:to>
      <xdr:col>6</xdr:col>
      <xdr:colOff>16218</xdr:colOff>
      <xdr:row>4</xdr:row>
      <xdr:rowOff>28324</xdr:rowOff>
    </xdr:to>
    <xdr:pic>
      <xdr:nvPicPr>
        <xdr:cNvPr id="2" name="Picture 1" descr="Home - Archdiocese of San Francisco">
          <a:extLst>
            <a:ext uri="{FF2B5EF4-FFF2-40B4-BE49-F238E27FC236}">
              <a16:creationId xmlns:a16="http://schemas.microsoft.com/office/drawing/2014/main" id="{841B548D-9CB0-4EF6-A691-51E8667C6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62" y="133513"/>
          <a:ext cx="3114656" cy="7463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workbookViewId="0">
      <selection activeCell="D2" sqref="D2:J2"/>
    </sheetView>
  </sheetViews>
  <sheetFormatPr defaultRowHeight="12.75" x14ac:dyDescent="0.2"/>
  <cols>
    <col min="1" max="1" width="2.5703125" customWidth="1"/>
    <col min="3" max="3" width="2.7109375" customWidth="1"/>
    <col min="4" max="4" width="30.7109375" customWidth="1"/>
    <col min="5" max="5" width="2.7109375" customWidth="1"/>
    <col min="6" max="6" width="28.28515625" customWidth="1"/>
    <col min="7" max="7" width="8" bestFit="1" customWidth="1"/>
    <col min="8" max="8" width="10.42578125" customWidth="1"/>
    <col min="9" max="9" width="3.28515625" customWidth="1"/>
    <col min="10" max="10" width="10" customWidth="1"/>
    <col min="11" max="11" width="3.28515625" customWidth="1"/>
    <col min="12" max="12" width="10.140625" customWidth="1"/>
  </cols>
  <sheetData>
    <row r="1" spans="1:12" ht="23.25" x14ac:dyDescent="0.35">
      <c r="D1" s="122"/>
      <c r="E1" s="122"/>
      <c r="F1" s="122"/>
      <c r="G1" s="122"/>
      <c r="H1" s="122"/>
      <c r="I1" s="122"/>
      <c r="J1" s="122"/>
    </row>
    <row r="2" spans="1:12" ht="18" x14ac:dyDescent="0.25">
      <c r="D2" s="123" t="s">
        <v>0</v>
      </c>
      <c r="E2" s="123"/>
      <c r="F2" s="123"/>
      <c r="G2" s="123"/>
      <c r="H2" s="123"/>
      <c r="I2" s="123"/>
      <c r="J2" s="123"/>
    </row>
    <row r="3" spans="1:12" ht="18" x14ac:dyDescent="0.25">
      <c r="D3" s="124" t="s">
        <v>1</v>
      </c>
      <c r="E3" s="124"/>
      <c r="F3" s="124"/>
      <c r="G3" s="124"/>
      <c r="H3" s="124"/>
      <c r="I3" s="124"/>
      <c r="J3" s="124"/>
      <c r="K3" s="1"/>
    </row>
    <row r="4" spans="1:12" ht="18" customHeight="1" x14ac:dyDescent="0.2">
      <c r="D4" s="125" t="s">
        <v>102</v>
      </c>
      <c r="E4" s="125"/>
      <c r="F4" s="125"/>
      <c r="G4" s="125"/>
      <c r="H4" s="125"/>
      <c r="I4" s="125"/>
      <c r="J4" s="125"/>
    </row>
    <row r="7" spans="1:12" x14ac:dyDescent="0.2">
      <c r="H7" s="2"/>
    </row>
    <row r="8" spans="1:12" x14ac:dyDescent="0.2">
      <c r="J8" s="3"/>
    </row>
    <row r="9" spans="1:12" x14ac:dyDescent="0.2">
      <c r="A9" s="3" t="s">
        <v>2</v>
      </c>
      <c r="B9" s="6" t="s">
        <v>26</v>
      </c>
      <c r="D9" s="120"/>
      <c r="F9" s="2"/>
      <c r="G9" s="3" t="s">
        <v>77</v>
      </c>
      <c r="H9" s="119"/>
      <c r="K9" s="3" t="s">
        <v>3</v>
      </c>
      <c r="L9" s="5">
        <v>6410</v>
      </c>
    </row>
    <row r="11" spans="1:12" x14ac:dyDescent="0.2">
      <c r="A11" s="3" t="s">
        <v>4</v>
      </c>
      <c r="B11" s="6" t="s">
        <v>5</v>
      </c>
      <c r="D11" s="126" t="s">
        <v>6</v>
      </c>
      <c r="E11" s="126"/>
      <c r="F11" s="126"/>
      <c r="H11" s="6" t="s">
        <v>7</v>
      </c>
      <c r="J11" s="6" t="s">
        <v>8</v>
      </c>
      <c r="L11" s="6" t="s">
        <v>9</v>
      </c>
    </row>
    <row r="12" spans="1:12" x14ac:dyDescent="0.2">
      <c r="B12" s="2"/>
      <c r="D12" s="6"/>
      <c r="F12" s="2"/>
      <c r="H12" s="2"/>
      <c r="J12" s="2"/>
    </row>
    <row r="13" spans="1:12" x14ac:dyDescent="0.2">
      <c r="B13" s="9"/>
      <c r="D13" s="4"/>
      <c r="E13" s="4"/>
      <c r="F13" s="4"/>
      <c r="H13" s="10"/>
      <c r="I13" s="8"/>
      <c r="J13" s="10"/>
      <c r="K13" s="8"/>
      <c r="L13" s="10"/>
    </row>
    <row r="14" spans="1:12" x14ac:dyDescent="0.2">
      <c r="B14" s="7"/>
      <c r="H14" s="8"/>
      <c r="I14" s="8"/>
      <c r="J14" s="8"/>
      <c r="K14" s="8"/>
      <c r="L14" s="8"/>
    </row>
    <row r="15" spans="1:12" x14ac:dyDescent="0.2">
      <c r="B15" s="9"/>
      <c r="D15" s="4"/>
      <c r="E15" s="4"/>
      <c r="F15" s="4"/>
      <c r="H15" s="10"/>
      <c r="I15" s="8"/>
      <c r="J15" s="10"/>
      <c r="K15" s="8"/>
      <c r="L15" s="10"/>
    </row>
    <row r="16" spans="1:12" x14ac:dyDescent="0.2">
      <c r="B16" s="7"/>
      <c r="H16" s="8"/>
      <c r="I16" s="8"/>
      <c r="J16" s="8"/>
      <c r="K16" s="8"/>
      <c r="L16" s="8"/>
    </row>
    <row r="17" spans="2:12" x14ac:dyDescent="0.2">
      <c r="B17" s="9"/>
      <c r="D17" s="4"/>
      <c r="E17" s="4"/>
      <c r="F17" s="4"/>
      <c r="H17" s="10"/>
      <c r="I17" s="8"/>
      <c r="J17" s="10"/>
      <c r="K17" s="8"/>
      <c r="L17" s="10"/>
    </row>
    <row r="18" spans="2:12" x14ac:dyDescent="0.2">
      <c r="B18" s="7"/>
      <c r="F18" s="11"/>
      <c r="H18" s="8"/>
      <c r="I18" s="8"/>
      <c r="J18" s="8"/>
      <c r="K18" s="8"/>
      <c r="L18" s="8"/>
    </row>
    <row r="19" spans="2:12" x14ac:dyDescent="0.2">
      <c r="B19" s="9"/>
      <c r="D19" s="4"/>
      <c r="E19" s="4"/>
      <c r="F19" s="4"/>
      <c r="H19" s="10"/>
      <c r="I19" s="8"/>
      <c r="J19" s="10"/>
      <c r="K19" s="8"/>
      <c r="L19" s="10"/>
    </row>
    <row r="20" spans="2:12" x14ac:dyDescent="0.2">
      <c r="B20" s="7"/>
      <c r="H20" s="8"/>
      <c r="I20" s="8"/>
      <c r="J20" s="8"/>
      <c r="K20" s="8"/>
      <c r="L20" s="8"/>
    </row>
    <row r="21" spans="2:12" x14ac:dyDescent="0.2">
      <c r="H21" s="10"/>
      <c r="I21" s="8"/>
      <c r="J21" s="10"/>
      <c r="K21" s="8"/>
      <c r="L21" s="10"/>
    </row>
    <row r="22" spans="2:12" x14ac:dyDescent="0.2">
      <c r="B22" s="7"/>
      <c r="H22" s="8"/>
      <c r="I22" s="8"/>
      <c r="J22" s="8"/>
      <c r="K22" s="8"/>
      <c r="L22" s="8"/>
    </row>
    <row r="23" spans="2:12" x14ac:dyDescent="0.2">
      <c r="B23" s="9"/>
      <c r="D23" s="4"/>
      <c r="E23" s="4"/>
      <c r="F23" s="4"/>
      <c r="H23" s="10"/>
      <c r="I23" s="8"/>
      <c r="J23" s="10"/>
      <c r="K23" s="8"/>
      <c r="L23" s="10"/>
    </row>
    <row r="24" spans="2:12" x14ac:dyDescent="0.2">
      <c r="B24" s="7"/>
      <c r="H24" s="8"/>
      <c r="I24" s="8"/>
      <c r="J24" s="8"/>
      <c r="K24" s="8"/>
      <c r="L24" s="8"/>
    </row>
    <row r="25" spans="2:12" x14ac:dyDescent="0.2">
      <c r="B25" s="9"/>
      <c r="D25" s="4"/>
      <c r="E25" s="4"/>
      <c r="F25" s="4"/>
      <c r="H25" s="10"/>
      <c r="I25" s="8"/>
      <c r="J25" s="10"/>
      <c r="K25" s="8"/>
      <c r="L25" s="10"/>
    </row>
    <row r="26" spans="2:12" x14ac:dyDescent="0.2">
      <c r="B26" s="7"/>
      <c r="H26" s="8"/>
      <c r="I26" s="8"/>
      <c r="J26" s="8"/>
      <c r="K26" s="8"/>
      <c r="L26" s="8"/>
    </row>
    <row r="27" spans="2:12" x14ac:dyDescent="0.2">
      <c r="B27" s="9"/>
      <c r="D27" s="4"/>
      <c r="E27" s="4"/>
      <c r="F27" s="4"/>
      <c r="H27" s="10"/>
      <c r="I27" s="8"/>
      <c r="J27" s="10"/>
      <c r="K27" s="8"/>
      <c r="L27" s="10"/>
    </row>
    <row r="28" spans="2:12" x14ac:dyDescent="0.2">
      <c r="B28" s="7"/>
      <c r="H28" s="8"/>
      <c r="I28" s="8"/>
      <c r="J28" s="8"/>
      <c r="K28" s="8"/>
      <c r="L28" s="8"/>
    </row>
    <row r="29" spans="2:12" x14ac:dyDescent="0.2">
      <c r="B29" s="9"/>
      <c r="D29" s="4"/>
      <c r="E29" s="4"/>
      <c r="F29" s="4"/>
      <c r="H29" s="10"/>
      <c r="I29" s="8"/>
      <c r="J29" s="10"/>
      <c r="K29" s="8"/>
      <c r="L29" s="10"/>
    </row>
    <row r="30" spans="2:12" x14ac:dyDescent="0.2">
      <c r="B30" s="7"/>
      <c r="H30" s="8"/>
      <c r="I30" s="8"/>
      <c r="J30" s="8"/>
      <c r="K30" s="8"/>
      <c r="L30" s="8"/>
    </row>
    <row r="31" spans="2:12" x14ac:dyDescent="0.2">
      <c r="B31" s="9"/>
      <c r="D31" s="4"/>
      <c r="E31" s="4"/>
      <c r="F31" s="4"/>
      <c r="H31" s="10"/>
      <c r="I31" s="8"/>
      <c r="J31" s="10"/>
      <c r="K31" s="8"/>
      <c r="L31" s="10"/>
    </row>
    <row r="32" spans="2:12" x14ac:dyDescent="0.2">
      <c r="B32" s="7"/>
      <c r="H32" s="8"/>
      <c r="I32" s="8"/>
      <c r="J32" s="8"/>
      <c r="K32" s="8"/>
      <c r="L32" s="8"/>
    </row>
    <row r="33" spans="1:12" x14ac:dyDescent="0.2">
      <c r="B33" s="9"/>
      <c r="D33" s="4"/>
      <c r="E33" s="4"/>
      <c r="F33" s="4"/>
      <c r="H33" s="10"/>
      <c r="I33" s="8"/>
      <c r="J33" s="10"/>
      <c r="K33" s="8"/>
      <c r="L33" s="10"/>
    </row>
    <row r="34" spans="1:12" x14ac:dyDescent="0.2">
      <c r="B34" s="7"/>
      <c r="H34" s="8"/>
      <c r="I34" s="8"/>
      <c r="J34" s="8"/>
      <c r="K34" s="8"/>
      <c r="L34" s="8"/>
    </row>
    <row r="35" spans="1:12" x14ac:dyDescent="0.2">
      <c r="B35" s="9"/>
      <c r="D35" s="4"/>
      <c r="E35" s="4"/>
      <c r="F35" s="4"/>
      <c r="H35" s="10"/>
      <c r="I35" s="8"/>
      <c r="J35" s="10"/>
      <c r="K35" s="8"/>
      <c r="L35" s="10"/>
    </row>
    <row r="36" spans="1:12" x14ac:dyDescent="0.2">
      <c r="B36" s="7"/>
      <c r="H36" s="8"/>
      <c r="I36" s="8"/>
      <c r="J36" s="8"/>
      <c r="K36" s="8"/>
      <c r="L36" s="8"/>
    </row>
    <row r="37" spans="1:12" x14ac:dyDescent="0.2">
      <c r="H37" s="8"/>
      <c r="I37" s="8"/>
      <c r="J37" s="8"/>
      <c r="K37" s="8"/>
      <c r="L37" s="8"/>
    </row>
    <row r="38" spans="1:12" x14ac:dyDescent="0.2">
      <c r="A38" s="2" t="s">
        <v>10</v>
      </c>
      <c r="B38" s="2" t="s">
        <v>81</v>
      </c>
      <c r="H38" s="12">
        <f>SUM(H13:H35)</f>
        <v>0</v>
      </c>
      <c r="I38" s="8"/>
      <c r="J38" s="8"/>
      <c r="K38" s="8"/>
      <c r="L38" s="8"/>
    </row>
    <row r="39" spans="1:12" x14ac:dyDescent="0.2">
      <c r="A39" s="2"/>
      <c r="B39" s="2"/>
      <c r="H39" s="8"/>
      <c r="I39" s="8"/>
      <c r="J39" s="8"/>
      <c r="K39" s="8"/>
      <c r="L39" s="8"/>
    </row>
    <row r="40" spans="1:12" x14ac:dyDescent="0.2">
      <c r="A40" s="2" t="s">
        <v>11</v>
      </c>
      <c r="B40" s="2" t="s">
        <v>80</v>
      </c>
      <c r="H40" s="10"/>
      <c r="I40" s="8"/>
      <c r="J40" s="8"/>
      <c r="K40" s="8"/>
      <c r="L40" s="8"/>
    </row>
    <row r="41" spans="1:12" x14ac:dyDescent="0.2">
      <c r="A41" s="2"/>
      <c r="B41" s="2"/>
      <c r="H41" s="8"/>
      <c r="I41" s="8"/>
      <c r="J41" s="8"/>
      <c r="K41" s="8"/>
      <c r="L41" s="8"/>
    </row>
    <row r="42" spans="1:12" x14ac:dyDescent="0.2">
      <c r="A42" s="2" t="s">
        <v>12</v>
      </c>
      <c r="B42" s="2" t="s">
        <v>82</v>
      </c>
      <c r="H42" s="12">
        <f>+H38-H40</f>
        <v>0</v>
      </c>
      <c r="I42" s="8"/>
      <c r="J42" s="8"/>
      <c r="K42" s="8"/>
      <c r="L42" s="8"/>
    </row>
    <row r="43" spans="1:12" x14ac:dyDescent="0.2">
      <c r="A43" s="2"/>
      <c r="B43" s="2"/>
      <c r="H43" s="8"/>
      <c r="I43" s="8"/>
      <c r="J43" s="8"/>
      <c r="K43" s="8"/>
      <c r="L43" s="8"/>
    </row>
    <row r="44" spans="1:12" x14ac:dyDescent="0.2">
      <c r="A44" s="2" t="s">
        <v>13</v>
      </c>
      <c r="B44" s="2" t="s">
        <v>14</v>
      </c>
      <c r="F44" s="94">
        <v>0.67</v>
      </c>
      <c r="H44" s="13">
        <f>H42*F44</f>
        <v>0</v>
      </c>
      <c r="I44" s="8"/>
      <c r="J44" s="8"/>
      <c r="K44" s="8"/>
      <c r="L44" s="8"/>
    </row>
    <row r="46" spans="1:12" ht="15" x14ac:dyDescent="0.25">
      <c r="A46" s="14" t="s">
        <v>15</v>
      </c>
      <c r="B46" s="14" t="s">
        <v>16</v>
      </c>
      <c r="C46" s="14"/>
      <c r="D46" s="14"/>
      <c r="E46" s="15" t="s">
        <v>17</v>
      </c>
      <c r="F46" s="16">
        <f>H46+J46+L46</f>
        <v>0</v>
      </c>
      <c r="G46" s="17" t="s">
        <v>18</v>
      </c>
      <c r="H46" s="16">
        <f>+H44</f>
        <v>0</v>
      </c>
      <c r="I46" s="17" t="s">
        <v>19</v>
      </c>
      <c r="J46" s="16">
        <f>SUM(J14:J35)</f>
        <v>0</v>
      </c>
      <c r="K46" s="17" t="s">
        <v>19</v>
      </c>
      <c r="L46" s="16">
        <f>SUM(L14:L35)</f>
        <v>0</v>
      </c>
    </row>
    <row r="49" spans="1:12" ht="15" x14ac:dyDescent="0.25">
      <c r="B49" s="121"/>
      <c r="C49" s="121"/>
      <c r="D49" s="121"/>
      <c r="E49" s="4"/>
      <c r="F49" s="4"/>
      <c r="H49" s="93"/>
      <c r="I49" s="93"/>
      <c r="J49" s="93"/>
      <c r="K49" s="93"/>
      <c r="L49" s="14"/>
    </row>
    <row r="50" spans="1:12" x14ac:dyDescent="0.2">
      <c r="B50" s="89" t="s">
        <v>78</v>
      </c>
      <c r="F50" s="92" t="s">
        <v>5</v>
      </c>
    </row>
    <row r="52" spans="1:12" x14ac:dyDescent="0.2">
      <c r="A52" s="2" t="s">
        <v>20</v>
      </c>
    </row>
    <row r="54" spans="1:12" ht="15" x14ac:dyDescent="0.2">
      <c r="A54" s="18" t="s">
        <v>21</v>
      </c>
    </row>
    <row r="55" spans="1:12" ht="15.75" x14ac:dyDescent="0.25">
      <c r="A55" s="19" t="s">
        <v>22</v>
      </c>
    </row>
    <row r="57" spans="1:12" x14ac:dyDescent="0.2">
      <c r="F57" s="88" t="s">
        <v>76</v>
      </c>
    </row>
  </sheetData>
  <mergeCells count="5">
    <mergeCell ref="D1:J1"/>
    <mergeCell ref="D2:J2"/>
    <mergeCell ref="D3:J3"/>
    <mergeCell ref="D4:J4"/>
    <mergeCell ref="D11:F11"/>
  </mergeCells>
  <pageMargins left="0.45" right="0.45" top="1" bottom="0.75" header="0.3" footer="0.3"/>
  <pageSetup scale="85" orientation="portrait" r:id="rId1"/>
  <headerFooter>
    <oddFooter>&amp;RRevised:  06/20/14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0EA7F-ED63-4AA6-B8AB-EB3DF66FFE61}">
  <dimension ref="A1:G28"/>
  <sheetViews>
    <sheetView workbookViewId="0">
      <selection activeCell="C8" sqref="C8:E8"/>
    </sheetView>
  </sheetViews>
  <sheetFormatPr defaultColWidth="8.85546875" defaultRowHeight="18" customHeight="1" x14ac:dyDescent="0.25"/>
  <cols>
    <col min="1" max="2" width="8.7109375" style="109" customWidth="1"/>
    <col min="3" max="4" width="8.7109375" style="95" customWidth="1"/>
    <col min="5" max="6" width="13.7109375" style="95" customWidth="1"/>
    <col min="7" max="7" width="19.85546875" style="98" customWidth="1"/>
    <col min="8" max="8" width="19.140625" style="95" customWidth="1"/>
    <col min="9" max="16384" width="8.85546875" style="95"/>
  </cols>
  <sheetData>
    <row r="1" spans="1:7" ht="13.9" customHeight="1" x14ac:dyDescent="0.25">
      <c r="A1" s="130"/>
      <c r="B1" s="130"/>
      <c r="C1" s="130"/>
      <c r="D1" s="130"/>
      <c r="E1" s="130"/>
      <c r="F1" s="130"/>
      <c r="G1" s="130"/>
    </row>
    <row r="2" spans="1:7" ht="9.6" customHeight="1" x14ac:dyDescent="0.25">
      <c r="A2" s="130"/>
      <c r="B2" s="130"/>
      <c r="C2" s="130"/>
      <c r="D2" s="130"/>
      <c r="E2" s="130"/>
      <c r="F2" s="130"/>
      <c r="G2" s="130"/>
    </row>
    <row r="3" spans="1:7" ht="11.45" customHeight="1" x14ac:dyDescent="0.25">
      <c r="A3" s="130"/>
      <c r="B3" s="130"/>
      <c r="C3" s="130"/>
      <c r="D3" s="130"/>
      <c r="E3" s="130"/>
      <c r="F3" s="130"/>
      <c r="G3" s="130"/>
    </row>
    <row r="4" spans="1:7" ht="49.9" customHeight="1" x14ac:dyDescent="0.25">
      <c r="A4" s="130"/>
      <c r="B4" s="130"/>
      <c r="C4" s="130"/>
      <c r="D4" s="130"/>
      <c r="E4" s="130"/>
      <c r="F4" s="130"/>
      <c r="G4" s="130"/>
    </row>
    <row r="5" spans="1:7" ht="15" customHeight="1" x14ac:dyDescent="0.25">
      <c r="A5" s="138" t="s">
        <v>83</v>
      </c>
      <c r="B5" s="138"/>
      <c r="C5" s="138"/>
      <c r="D5" s="138"/>
      <c r="E5" s="138"/>
      <c r="F5" s="138"/>
      <c r="G5" s="138"/>
    </row>
    <row r="6" spans="1:7" ht="21" customHeight="1" x14ac:dyDescent="0.3">
      <c r="A6" s="128" t="s">
        <v>72</v>
      </c>
      <c r="B6" s="128"/>
      <c r="C6" s="97"/>
    </row>
    <row r="7" spans="1:7" ht="21" customHeight="1" x14ac:dyDescent="0.25">
      <c r="A7" s="96"/>
      <c r="B7" s="96"/>
      <c r="C7" s="99"/>
      <c r="F7" s="100" t="s">
        <v>84</v>
      </c>
      <c r="G7" s="101"/>
    </row>
    <row r="8" spans="1:7" ht="21" customHeight="1" x14ac:dyDescent="0.25">
      <c r="A8" s="128" t="s">
        <v>86</v>
      </c>
      <c r="B8" s="128"/>
      <c r="C8" s="139">
        <f>Mileage!D9</f>
        <v>0</v>
      </c>
      <c r="D8" s="139"/>
      <c r="E8" s="139"/>
      <c r="F8" s="100" t="s">
        <v>85</v>
      </c>
      <c r="G8" s="103"/>
    </row>
    <row r="9" spans="1:7" ht="21" customHeight="1" x14ac:dyDescent="0.25">
      <c r="A9" s="140" t="s">
        <v>93</v>
      </c>
      <c r="B9" s="140"/>
      <c r="C9" s="105"/>
      <c r="D9" s="105"/>
      <c r="E9" s="105"/>
      <c r="F9" s="104" t="s">
        <v>87</v>
      </c>
      <c r="G9" s="106"/>
    </row>
    <row r="10" spans="1:7" ht="21" customHeight="1" x14ac:dyDescent="0.25">
      <c r="A10" s="140" t="s">
        <v>94</v>
      </c>
      <c r="B10" s="140"/>
      <c r="C10" s="139"/>
      <c r="D10" s="139"/>
      <c r="E10" s="139"/>
    </row>
    <row r="11" spans="1:7" ht="21" customHeight="1" x14ac:dyDescent="0.25">
      <c r="A11" s="140" t="s">
        <v>95</v>
      </c>
      <c r="B11" s="140"/>
      <c r="C11" s="107"/>
      <c r="D11" s="102"/>
      <c r="E11" s="102"/>
      <c r="F11" s="104" t="s">
        <v>96</v>
      </c>
      <c r="G11" s="106">
        <f>G25</f>
        <v>0</v>
      </c>
    </row>
    <row r="12" spans="1:7" ht="21" customHeight="1" x14ac:dyDescent="0.25">
      <c r="A12" s="140" t="s">
        <v>88</v>
      </c>
      <c r="B12" s="140"/>
      <c r="C12" s="141"/>
      <c r="D12" s="141"/>
      <c r="E12" s="141"/>
      <c r="F12" s="141"/>
      <c r="G12" s="141"/>
    </row>
    <row r="13" spans="1:7" ht="18" customHeight="1" x14ac:dyDescent="0.25">
      <c r="A13" s="104"/>
      <c r="B13" s="104"/>
    </row>
    <row r="14" spans="1:7" ht="18" customHeight="1" x14ac:dyDescent="0.25">
      <c r="A14" s="135" t="s">
        <v>97</v>
      </c>
      <c r="B14" s="136"/>
      <c r="C14" s="137"/>
      <c r="D14" s="137"/>
      <c r="E14" s="137"/>
      <c r="F14" s="137"/>
      <c r="G14" s="137"/>
    </row>
    <row r="15" spans="1:7" ht="4.9000000000000004" customHeight="1" x14ac:dyDescent="0.25">
      <c r="A15" s="135"/>
      <c r="B15" s="136"/>
      <c r="C15" s="137"/>
      <c r="D15" s="137"/>
      <c r="E15" s="137"/>
      <c r="F15" s="137"/>
      <c r="G15" s="137"/>
    </row>
    <row r="16" spans="1:7" ht="18" customHeight="1" x14ac:dyDescent="0.25">
      <c r="A16" s="108"/>
      <c r="B16" s="108"/>
    </row>
    <row r="17" spans="1:7" ht="13.5" customHeight="1" x14ac:dyDescent="0.25">
      <c r="A17" s="131" t="s">
        <v>98</v>
      </c>
      <c r="B17" s="132"/>
      <c r="C17" s="133"/>
      <c r="D17" s="133"/>
      <c r="E17" s="133"/>
      <c r="F17" s="133"/>
      <c r="G17" s="133"/>
    </row>
    <row r="18" spans="1:7" ht="6.75" customHeight="1" x14ac:dyDescent="0.25">
      <c r="A18" s="131"/>
      <c r="B18" s="132"/>
      <c r="C18" s="133"/>
      <c r="D18" s="133"/>
      <c r="E18" s="133"/>
      <c r="F18" s="133"/>
      <c r="G18" s="133"/>
    </row>
    <row r="20" spans="1:7" s="111" customFormat="1" ht="21" customHeight="1" x14ac:dyDescent="0.2">
      <c r="A20" s="110" t="s">
        <v>71</v>
      </c>
      <c r="B20" s="110" t="s">
        <v>89</v>
      </c>
      <c r="C20" s="110" t="s">
        <v>99</v>
      </c>
      <c r="D20" s="110" t="s">
        <v>100</v>
      </c>
      <c r="E20" s="134" t="s">
        <v>101</v>
      </c>
      <c r="F20" s="134"/>
      <c r="G20" s="110" t="s">
        <v>70</v>
      </c>
    </row>
    <row r="21" spans="1:7" s="114" customFormat="1" ht="21" customHeight="1" x14ac:dyDescent="0.2">
      <c r="A21" s="112">
        <v>10</v>
      </c>
      <c r="B21" s="112">
        <f>Mileage!L9</f>
        <v>6410</v>
      </c>
      <c r="C21" s="112">
        <f>Mileage!H9</f>
        <v>0</v>
      </c>
      <c r="D21" s="112"/>
      <c r="E21" s="127"/>
      <c r="F21" s="127"/>
      <c r="G21" s="118">
        <f>Mileage!F46</f>
        <v>0</v>
      </c>
    </row>
    <row r="22" spans="1:7" s="114" customFormat="1" ht="21" customHeight="1" x14ac:dyDescent="0.2">
      <c r="A22" s="112"/>
      <c r="B22" s="112"/>
      <c r="C22" s="112"/>
      <c r="D22" s="112"/>
      <c r="E22" s="127"/>
      <c r="F22" s="127"/>
      <c r="G22" s="113"/>
    </row>
    <row r="23" spans="1:7" s="114" customFormat="1" ht="21" customHeight="1" x14ac:dyDescent="0.2">
      <c r="A23" s="112"/>
      <c r="B23" s="112"/>
      <c r="C23" s="112"/>
      <c r="D23" s="112"/>
      <c r="E23" s="127"/>
      <c r="F23" s="127"/>
      <c r="G23" s="113"/>
    </row>
    <row r="24" spans="1:7" s="114" customFormat="1" ht="21" customHeight="1" thickBot="1" x14ac:dyDescent="0.25">
      <c r="A24" s="112"/>
      <c r="B24" s="112"/>
      <c r="C24" s="112"/>
      <c r="D24" s="112"/>
      <c r="E24" s="127"/>
      <c r="F24" s="127"/>
      <c r="G24" s="113"/>
    </row>
    <row r="25" spans="1:7" ht="21" customHeight="1" thickBot="1" x14ac:dyDescent="0.3">
      <c r="F25" s="115" t="s">
        <v>90</v>
      </c>
      <c r="G25" s="116">
        <f>SUM(G21:G24)</f>
        <v>0</v>
      </c>
    </row>
    <row r="26" spans="1:7" ht="18" customHeight="1" x14ac:dyDescent="0.25">
      <c r="A26" s="128" t="s">
        <v>91</v>
      </c>
      <c r="B26" s="128"/>
      <c r="C26" s="128"/>
      <c r="D26" s="128"/>
      <c r="E26" s="129"/>
      <c r="F26" s="129"/>
      <c r="G26" s="117"/>
    </row>
    <row r="28" spans="1:7" ht="18" customHeight="1" x14ac:dyDescent="0.25">
      <c r="A28" s="130" t="s">
        <v>92</v>
      </c>
      <c r="B28" s="130"/>
      <c r="C28" s="130"/>
      <c r="D28" s="130"/>
      <c r="E28" s="130"/>
      <c r="F28" s="130"/>
      <c r="G28" s="130"/>
    </row>
  </sheetData>
  <mergeCells count="23">
    <mergeCell ref="A14:B15"/>
    <mergeCell ref="C14:G15"/>
    <mergeCell ref="A1:G4"/>
    <mergeCell ref="A5:G5"/>
    <mergeCell ref="A6:B6"/>
    <mergeCell ref="A8:B8"/>
    <mergeCell ref="C8:E8"/>
    <mergeCell ref="A9:B9"/>
    <mergeCell ref="A10:B10"/>
    <mergeCell ref="C10:E10"/>
    <mergeCell ref="A11:B11"/>
    <mergeCell ref="A12:B12"/>
    <mergeCell ref="C12:G12"/>
    <mergeCell ref="E24:F24"/>
    <mergeCell ref="A26:D26"/>
    <mergeCell ref="E26:F26"/>
    <mergeCell ref="A28:G28"/>
    <mergeCell ref="A17:B18"/>
    <mergeCell ref="C17:G18"/>
    <mergeCell ref="E20:F20"/>
    <mergeCell ref="E21:F21"/>
    <mergeCell ref="E22:F22"/>
    <mergeCell ref="E23:F2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57"/>
  <sheetViews>
    <sheetView zoomScale="86" zoomScaleNormal="86" zoomScaleSheetLayoutView="85" workbookViewId="0">
      <selection activeCell="C23" sqref="C23"/>
    </sheetView>
  </sheetViews>
  <sheetFormatPr defaultColWidth="9.140625" defaultRowHeight="12.75" x14ac:dyDescent="0.2"/>
  <cols>
    <col min="1" max="1" width="3.7109375" style="22" customWidth="1"/>
    <col min="2" max="2" width="21.140625" style="22" customWidth="1"/>
    <col min="3" max="9" width="10.7109375" style="22" customWidth="1"/>
    <col min="10" max="10" width="19" style="22" customWidth="1"/>
    <col min="11" max="16384" width="9.140625" style="22"/>
  </cols>
  <sheetData>
    <row r="2" spans="2:10" ht="19.5" customHeight="1" x14ac:dyDescent="0.25">
      <c r="B2" s="20"/>
      <c r="C2" s="144" t="s">
        <v>23</v>
      </c>
      <c r="D2" s="144"/>
      <c r="E2" s="144"/>
      <c r="F2" s="144"/>
      <c r="G2" s="144"/>
      <c r="H2" s="144"/>
      <c r="I2" s="144"/>
      <c r="J2" s="21"/>
    </row>
    <row r="3" spans="2:10" ht="19.5" customHeight="1" x14ac:dyDescent="0.25">
      <c r="B3" s="23"/>
      <c r="C3" s="145" t="s">
        <v>24</v>
      </c>
      <c r="D3" s="145"/>
      <c r="E3" s="145"/>
      <c r="F3" s="145"/>
      <c r="G3" s="145"/>
      <c r="H3" s="145"/>
      <c r="I3" s="145"/>
      <c r="J3" s="24"/>
    </row>
    <row r="4" spans="2:10" ht="16.5" customHeight="1" x14ac:dyDescent="0.25">
      <c r="B4" s="23"/>
      <c r="C4" s="25"/>
      <c r="D4" s="25"/>
      <c r="E4" s="146" t="s">
        <v>25</v>
      </c>
      <c r="F4" s="146"/>
      <c r="G4" s="146"/>
      <c r="H4" s="25"/>
      <c r="I4" s="25"/>
      <c r="J4" s="24"/>
    </row>
    <row r="5" spans="2:10" x14ac:dyDescent="0.2">
      <c r="B5" s="23"/>
      <c r="J5" s="24"/>
    </row>
    <row r="6" spans="2:10" ht="13.5" thickBot="1" x14ac:dyDescent="0.25">
      <c r="B6" s="26" t="s">
        <v>26</v>
      </c>
      <c r="C6" s="27"/>
      <c r="D6" s="27"/>
      <c r="E6" s="27"/>
      <c r="F6" s="27"/>
      <c r="G6" s="28" t="s">
        <v>27</v>
      </c>
      <c r="H6" s="27"/>
      <c r="I6" s="27"/>
      <c r="J6" s="24"/>
    </row>
    <row r="7" spans="2:10" ht="20.25" customHeight="1" thickBot="1" x14ac:dyDescent="0.25">
      <c r="B7" s="26" t="s">
        <v>28</v>
      </c>
      <c r="C7" s="29"/>
      <c r="D7" s="29"/>
      <c r="E7" s="29"/>
      <c r="F7" s="29"/>
      <c r="G7" s="27"/>
      <c r="H7" s="27"/>
      <c r="I7" s="27"/>
      <c r="J7" s="24"/>
    </row>
    <row r="8" spans="2:10" x14ac:dyDescent="0.2">
      <c r="B8" s="23"/>
      <c r="J8" s="24"/>
    </row>
    <row r="9" spans="2:10" ht="13.5" thickBot="1" x14ac:dyDescent="0.25">
      <c r="B9" s="20"/>
      <c r="C9" s="30"/>
      <c r="D9" s="30"/>
      <c r="E9" s="30"/>
      <c r="F9" s="30"/>
      <c r="G9" s="30"/>
      <c r="H9" s="30"/>
      <c r="I9" s="30"/>
      <c r="J9" s="21"/>
    </row>
    <row r="10" spans="2:10" ht="15" customHeight="1" x14ac:dyDescent="0.2">
      <c r="B10" s="23"/>
      <c r="C10" s="31" t="s">
        <v>29</v>
      </c>
      <c r="D10" s="31" t="s">
        <v>30</v>
      </c>
      <c r="E10" s="31" t="s">
        <v>31</v>
      </c>
      <c r="F10" s="31" t="s">
        <v>32</v>
      </c>
      <c r="G10" s="31" t="s">
        <v>33</v>
      </c>
      <c r="H10" s="31" t="s">
        <v>34</v>
      </c>
      <c r="I10" s="32" t="s">
        <v>35</v>
      </c>
      <c r="J10" s="33" t="s">
        <v>36</v>
      </c>
    </row>
    <row r="11" spans="2:10" ht="15.95" customHeight="1" thickBot="1" x14ac:dyDescent="0.25">
      <c r="B11" s="34" t="s">
        <v>37</v>
      </c>
      <c r="C11" s="35"/>
      <c r="D11" s="35"/>
      <c r="E11" s="35"/>
      <c r="F11" s="35"/>
      <c r="G11" s="35"/>
      <c r="H11" s="35"/>
      <c r="I11" s="36"/>
      <c r="J11" s="37" t="s">
        <v>38</v>
      </c>
    </row>
    <row r="12" spans="2:10" ht="15" customHeight="1" thickBot="1" x14ac:dyDescent="0.25">
      <c r="B12" s="38" t="s">
        <v>39</v>
      </c>
      <c r="J12" s="39"/>
    </row>
    <row r="13" spans="2:10" ht="15" customHeight="1" thickBot="1" x14ac:dyDescent="0.25">
      <c r="B13" s="40" t="s">
        <v>40</v>
      </c>
      <c r="J13" s="39"/>
    </row>
    <row r="14" spans="2:10" ht="15.95" customHeight="1" x14ac:dyDescent="0.2">
      <c r="B14" s="41" t="s">
        <v>41</v>
      </c>
      <c r="C14" s="42"/>
      <c r="D14" s="42"/>
      <c r="E14" s="42"/>
      <c r="F14" s="42"/>
      <c r="G14" s="42"/>
      <c r="H14" s="42"/>
      <c r="I14" s="42"/>
      <c r="J14" s="39"/>
    </row>
    <row r="15" spans="2:10" ht="15.95" customHeight="1" x14ac:dyDescent="0.2">
      <c r="B15" s="41" t="s">
        <v>42</v>
      </c>
      <c r="C15" s="42"/>
      <c r="D15" s="42"/>
      <c r="E15" s="42"/>
      <c r="F15" s="42"/>
      <c r="G15" s="42"/>
      <c r="H15" s="42"/>
      <c r="I15" s="42"/>
      <c r="J15" s="39"/>
    </row>
    <row r="16" spans="2:10" ht="15.95" customHeight="1" x14ac:dyDescent="0.2">
      <c r="B16" s="41" t="s">
        <v>43</v>
      </c>
      <c r="C16" s="43"/>
      <c r="D16" s="43"/>
      <c r="E16" s="43"/>
      <c r="F16" s="43"/>
      <c r="G16" s="43"/>
      <c r="H16" s="43"/>
      <c r="I16" s="43"/>
      <c r="J16" s="39"/>
    </row>
    <row r="17" spans="2:10" ht="15.95" customHeight="1" thickBot="1" x14ac:dyDescent="0.25">
      <c r="B17" s="41" t="s">
        <v>44</v>
      </c>
      <c r="C17" s="44"/>
      <c r="D17" s="44"/>
      <c r="E17" s="44"/>
      <c r="F17" s="44"/>
      <c r="G17" s="44"/>
      <c r="H17" s="44"/>
      <c r="I17" s="45"/>
      <c r="J17" s="39"/>
    </row>
    <row r="18" spans="2:10" ht="15.95" customHeight="1" thickBot="1" x14ac:dyDescent="0.25">
      <c r="B18" s="46" t="s">
        <v>45</v>
      </c>
      <c r="C18" s="47">
        <f t="shared" ref="C18:I18" si="0">SUM(C14:C17)</f>
        <v>0</v>
      </c>
      <c r="D18" s="48">
        <f t="shared" si="0"/>
        <v>0</v>
      </c>
      <c r="E18" s="48">
        <f t="shared" si="0"/>
        <v>0</v>
      </c>
      <c r="F18" s="48">
        <f t="shared" si="0"/>
        <v>0</v>
      </c>
      <c r="G18" s="48">
        <f t="shared" si="0"/>
        <v>0</v>
      </c>
      <c r="H18" s="48">
        <f t="shared" si="0"/>
        <v>0</v>
      </c>
      <c r="I18" s="49">
        <f t="shared" si="0"/>
        <v>0</v>
      </c>
      <c r="J18" s="50">
        <f>SUM(C18:I18)</f>
        <v>0</v>
      </c>
    </row>
    <row r="19" spans="2:10" x14ac:dyDescent="0.2">
      <c r="B19" s="23"/>
      <c r="J19" s="24"/>
    </row>
    <row r="20" spans="2:10" ht="15" customHeight="1" thickBot="1" x14ac:dyDescent="0.25">
      <c r="B20" s="38" t="s">
        <v>46</v>
      </c>
      <c r="J20" s="24"/>
    </row>
    <row r="21" spans="2:10" ht="15.95" customHeight="1" thickBot="1" x14ac:dyDescent="0.25">
      <c r="B21" s="40" t="s">
        <v>47</v>
      </c>
      <c r="C21" s="51"/>
      <c r="D21" s="52"/>
      <c r="E21" s="52"/>
      <c r="F21" s="52"/>
      <c r="G21" s="52"/>
      <c r="H21" s="52"/>
      <c r="I21" s="53"/>
      <c r="J21" s="50">
        <f>SUM(C21:I21)</f>
        <v>0</v>
      </c>
    </row>
    <row r="22" spans="2:10" ht="15" customHeight="1" thickBot="1" x14ac:dyDescent="0.25">
      <c r="B22" s="54"/>
      <c r="J22" s="24"/>
    </row>
    <row r="23" spans="2:10" ht="15.95" customHeight="1" thickBot="1" x14ac:dyDescent="0.25">
      <c r="B23" s="55" t="s">
        <v>48</v>
      </c>
      <c r="C23" s="21"/>
      <c r="D23" s="56"/>
      <c r="E23" s="56"/>
      <c r="F23" s="56"/>
      <c r="G23" s="56"/>
      <c r="H23" s="56"/>
      <c r="I23" s="57"/>
      <c r="J23" s="24"/>
    </row>
    <row r="24" spans="2:10" ht="15" customHeight="1" thickBot="1" x14ac:dyDescent="0.25">
      <c r="B24" s="58" t="s">
        <v>103</v>
      </c>
      <c r="C24" s="47">
        <f>C23*Mileage!$F$44</f>
        <v>0</v>
      </c>
      <c r="D24" s="47">
        <f>D23*Mileage!$F$44</f>
        <v>0</v>
      </c>
      <c r="E24" s="47">
        <f>E23*Mileage!$F$44</f>
        <v>0</v>
      </c>
      <c r="F24" s="47">
        <f>F23*Mileage!$F$44</f>
        <v>0</v>
      </c>
      <c r="G24" s="47">
        <f>G23*Mileage!$F$44</f>
        <v>0</v>
      </c>
      <c r="H24" s="47">
        <f>H23*Mileage!$F$44</f>
        <v>0</v>
      </c>
      <c r="I24" s="47">
        <f>I23*Mileage!$F$44</f>
        <v>0</v>
      </c>
      <c r="J24" s="50">
        <f>SUM(C24:I24)</f>
        <v>0</v>
      </c>
    </row>
    <row r="25" spans="2:10" ht="15" customHeight="1" x14ac:dyDescent="0.2">
      <c r="B25" s="59"/>
      <c r="C25" s="60"/>
      <c r="D25" s="60"/>
      <c r="E25" s="60"/>
      <c r="F25" s="60"/>
      <c r="G25" s="60"/>
      <c r="H25" s="60"/>
      <c r="I25" s="60"/>
      <c r="J25" s="61"/>
    </row>
    <row r="26" spans="2:10" ht="15.95" customHeight="1" thickBot="1" x14ac:dyDescent="0.25">
      <c r="B26" s="38" t="s">
        <v>49</v>
      </c>
      <c r="J26" s="24"/>
    </row>
    <row r="27" spans="2:10" ht="15.95" customHeight="1" thickBot="1" x14ac:dyDescent="0.25">
      <c r="B27" s="62" t="s">
        <v>50</v>
      </c>
      <c r="C27" s="47"/>
      <c r="D27" s="48"/>
      <c r="E27" s="48"/>
      <c r="F27" s="48"/>
      <c r="G27" s="48"/>
      <c r="H27" s="48"/>
      <c r="I27" s="49"/>
      <c r="J27" s="50">
        <f>SUM(C27:I27)</f>
        <v>0</v>
      </c>
    </row>
    <row r="28" spans="2:10" ht="15" customHeight="1" thickBot="1" x14ac:dyDescent="0.25">
      <c r="B28" s="63"/>
      <c r="J28" s="39"/>
    </row>
    <row r="29" spans="2:10" ht="15.95" customHeight="1" thickBot="1" x14ac:dyDescent="0.25">
      <c r="B29" s="62" t="s">
        <v>51</v>
      </c>
      <c r="C29" s="47"/>
      <c r="D29" s="48"/>
      <c r="E29" s="48"/>
      <c r="F29" s="48"/>
      <c r="G29" s="48"/>
      <c r="H29" s="48"/>
      <c r="I29" s="49"/>
      <c r="J29" s="50">
        <f>SUM(C29:I29)</f>
        <v>0</v>
      </c>
    </row>
    <row r="30" spans="2:10" ht="13.5" thickBot="1" x14ac:dyDescent="0.25">
      <c r="B30" s="23"/>
      <c r="J30" s="24"/>
    </row>
    <row r="31" spans="2:10" ht="15" customHeight="1" thickBot="1" x14ac:dyDescent="0.25">
      <c r="B31" s="64" t="s">
        <v>52</v>
      </c>
      <c r="J31" s="39"/>
    </row>
    <row r="32" spans="2:10" ht="15.95" customHeight="1" x14ac:dyDescent="0.2">
      <c r="B32" s="41" t="s">
        <v>53</v>
      </c>
      <c r="C32" s="65"/>
      <c r="D32" s="65"/>
      <c r="E32" s="65"/>
      <c r="F32" s="65"/>
      <c r="G32" s="65"/>
      <c r="H32" s="65"/>
      <c r="I32" s="65"/>
      <c r="J32" s="39"/>
    </row>
    <row r="33" spans="2:10" ht="15.95" customHeight="1" x14ac:dyDescent="0.2">
      <c r="B33" s="41" t="s">
        <v>54</v>
      </c>
      <c r="C33" s="65"/>
      <c r="D33" s="65"/>
      <c r="E33" s="65"/>
      <c r="F33" s="65"/>
      <c r="G33" s="65"/>
      <c r="H33" s="65"/>
      <c r="I33" s="65"/>
      <c r="J33" s="39"/>
    </row>
    <row r="34" spans="2:10" ht="15.95" customHeight="1" x14ac:dyDescent="0.2">
      <c r="B34" s="41" t="s">
        <v>55</v>
      </c>
      <c r="C34" s="65"/>
      <c r="D34" s="65"/>
      <c r="E34" s="65"/>
      <c r="F34" s="65"/>
      <c r="G34" s="65"/>
      <c r="H34" s="65"/>
      <c r="I34" s="65"/>
      <c r="J34" s="39"/>
    </row>
    <row r="35" spans="2:10" ht="15.95" customHeight="1" x14ac:dyDescent="0.2">
      <c r="B35" s="41" t="s">
        <v>56</v>
      </c>
      <c r="C35" s="65"/>
      <c r="D35" s="65"/>
      <c r="E35" s="65"/>
      <c r="F35" s="65"/>
      <c r="G35" s="65"/>
      <c r="H35" s="65"/>
      <c r="I35" s="65"/>
      <c r="J35" s="39"/>
    </row>
    <row r="36" spans="2:10" ht="15.95" customHeight="1" thickBot="1" x14ac:dyDescent="0.25">
      <c r="B36" s="41" t="s">
        <v>44</v>
      </c>
      <c r="C36" s="66"/>
      <c r="D36" s="66"/>
      <c r="E36" s="66"/>
      <c r="F36" s="66"/>
      <c r="G36" s="66"/>
      <c r="H36" s="66"/>
      <c r="I36" s="66"/>
      <c r="J36" s="39"/>
    </row>
    <row r="37" spans="2:10" ht="15.95" customHeight="1" thickBot="1" x14ac:dyDescent="0.25">
      <c r="B37" s="46" t="s">
        <v>45</v>
      </c>
      <c r="C37" s="51">
        <f t="shared" ref="C37:I37" si="1">SUM(C32:C36)</f>
        <v>0</v>
      </c>
      <c r="D37" s="52">
        <f t="shared" si="1"/>
        <v>0</v>
      </c>
      <c r="E37" s="52">
        <f t="shared" si="1"/>
        <v>0</v>
      </c>
      <c r="F37" s="52">
        <f t="shared" si="1"/>
        <v>0</v>
      </c>
      <c r="G37" s="52">
        <f t="shared" si="1"/>
        <v>0</v>
      </c>
      <c r="H37" s="52">
        <f t="shared" si="1"/>
        <v>0</v>
      </c>
      <c r="I37" s="53">
        <f t="shared" si="1"/>
        <v>0</v>
      </c>
      <c r="J37" s="50">
        <f>SUM(C37:I37)</f>
        <v>0</v>
      </c>
    </row>
    <row r="38" spans="2:10" ht="15" customHeight="1" x14ac:dyDescent="0.2">
      <c r="B38" s="23"/>
      <c r="C38" s="67"/>
      <c r="D38" s="67"/>
      <c r="E38" s="67"/>
      <c r="F38" s="67"/>
      <c r="G38" s="67"/>
      <c r="H38" s="67"/>
      <c r="I38" s="67"/>
      <c r="J38" s="61"/>
    </row>
    <row r="39" spans="2:10" ht="15" customHeight="1" thickBot="1" x14ac:dyDescent="0.25">
      <c r="B39" s="23"/>
      <c r="E39" s="147" t="s">
        <v>57</v>
      </c>
      <c r="F39" s="147"/>
      <c r="G39" s="147"/>
      <c r="J39" s="39"/>
    </row>
    <row r="40" spans="2:10" ht="15" customHeight="1" thickBot="1" x14ac:dyDescent="0.25">
      <c r="B40" s="23" t="s">
        <v>58</v>
      </c>
      <c r="I40" s="68"/>
      <c r="J40" s="39"/>
    </row>
    <row r="41" spans="2:10" ht="15" customHeight="1" thickBot="1" x14ac:dyDescent="0.25">
      <c r="B41" s="69" t="s">
        <v>59</v>
      </c>
      <c r="C41" s="70" t="s">
        <v>60</v>
      </c>
      <c r="D41" s="148" t="s">
        <v>61</v>
      </c>
      <c r="E41" s="149"/>
      <c r="F41" s="149"/>
      <c r="G41" s="149"/>
      <c r="H41" s="150"/>
      <c r="I41" s="71" t="s">
        <v>62</v>
      </c>
      <c r="J41" s="39"/>
    </row>
    <row r="42" spans="2:10" ht="15" customHeight="1" x14ac:dyDescent="0.2">
      <c r="B42" s="72"/>
      <c r="C42" s="73"/>
      <c r="D42" s="151"/>
      <c r="E42" s="152"/>
      <c r="F42" s="152"/>
      <c r="G42" s="152"/>
      <c r="H42" s="152"/>
      <c r="I42" s="74"/>
      <c r="J42" s="39"/>
    </row>
    <row r="43" spans="2:10" ht="15" customHeight="1" x14ac:dyDescent="0.2">
      <c r="B43" s="72"/>
      <c r="C43" s="75"/>
      <c r="D43" s="142"/>
      <c r="E43" s="143"/>
      <c r="F43" s="143"/>
      <c r="G43" s="143"/>
      <c r="H43" s="143"/>
      <c r="I43" s="76"/>
      <c r="J43" s="39"/>
    </row>
    <row r="44" spans="2:10" ht="15" customHeight="1" x14ac:dyDescent="0.2">
      <c r="B44" s="72"/>
      <c r="C44" s="77"/>
      <c r="D44" s="142"/>
      <c r="E44" s="143"/>
      <c r="F44" s="143"/>
      <c r="G44" s="143"/>
      <c r="H44" s="143"/>
      <c r="I44" s="76"/>
      <c r="J44" s="39"/>
    </row>
    <row r="45" spans="2:10" ht="15" customHeight="1" thickBot="1" x14ac:dyDescent="0.25">
      <c r="B45" s="72"/>
      <c r="C45" s="75"/>
      <c r="D45" s="142"/>
      <c r="E45" s="143"/>
      <c r="F45" s="143"/>
      <c r="G45" s="143"/>
      <c r="H45" s="143"/>
      <c r="I45" s="76"/>
      <c r="J45" s="39"/>
    </row>
    <row r="46" spans="2:10" ht="15" customHeight="1" thickBot="1" x14ac:dyDescent="0.25">
      <c r="B46" s="72"/>
      <c r="C46" s="75"/>
      <c r="D46" s="142"/>
      <c r="E46" s="143"/>
      <c r="F46" s="143"/>
      <c r="G46" s="143"/>
      <c r="H46" s="143"/>
      <c r="I46" s="78"/>
      <c r="J46" s="50">
        <f>SUM(I42:I46)</f>
        <v>0</v>
      </c>
    </row>
    <row r="47" spans="2:10" ht="15" customHeight="1" x14ac:dyDescent="0.2">
      <c r="B47" s="23"/>
      <c r="I47" s="67"/>
      <c r="J47" s="61"/>
    </row>
    <row r="48" spans="2:10" ht="15" customHeight="1" x14ac:dyDescent="0.2">
      <c r="B48" s="23" t="s">
        <v>63</v>
      </c>
      <c r="I48" s="79" t="s">
        <v>64</v>
      </c>
      <c r="J48" s="61">
        <f>SUM(J18:J46)</f>
        <v>0</v>
      </c>
    </row>
    <row r="49" spans="2:10" ht="15" customHeight="1" x14ac:dyDescent="0.2">
      <c r="B49" s="23" t="s">
        <v>65</v>
      </c>
      <c r="I49" s="79" t="s">
        <v>73</v>
      </c>
      <c r="J49" s="80">
        <v>0</v>
      </c>
    </row>
    <row r="50" spans="2:10" ht="15" customHeight="1" x14ac:dyDescent="0.2">
      <c r="B50" s="23" t="s">
        <v>66</v>
      </c>
      <c r="I50" s="87" t="s">
        <v>67</v>
      </c>
      <c r="J50" s="81">
        <f>+J48-J49</f>
        <v>0</v>
      </c>
    </row>
    <row r="51" spans="2:10" ht="15" customHeight="1" x14ac:dyDescent="0.2">
      <c r="B51" s="23" t="s">
        <v>68</v>
      </c>
      <c r="J51" s="82"/>
    </row>
    <row r="52" spans="2:10" ht="15" customHeight="1" thickBot="1" x14ac:dyDescent="0.25">
      <c r="B52" s="23"/>
      <c r="J52" s="82"/>
    </row>
    <row r="53" spans="2:10" ht="23.25" customHeight="1" thickBot="1" x14ac:dyDescent="0.25">
      <c r="B53" s="90" t="s">
        <v>69</v>
      </c>
      <c r="C53" s="27"/>
      <c r="D53" s="27"/>
      <c r="E53" s="79" t="s">
        <v>60</v>
      </c>
      <c r="F53" s="27"/>
      <c r="G53" s="27"/>
      <c r="I53" s="79" t="s">
        <v>74</v>
      </c>
      <c r="J53" s="83">
        <f>-IF($J$50&lt;0,J50,0)</f>
        <v>0</v>
      </c>
    </row>
    <row r="54" spans="2:10" ht="28.5" customHeight="1" thickBot="1" x14ac:dyDescent="0.25">
      <c r="B54" s="91" t="s">
        <v>79</v>
      </c>
      <c r="C54" s="29"/>
      <c r="D54" s="29"/>
      <c r="E54" s="79" t="s">
        <v>60</v>
      </c>
      <c r="F54" s="27"/>
      <c r="G54" s="29"/>
      <c r="I54" s="79" t="s">
        <v>75</v>
      </c>
      <c r="J54" s="83">
        <f>IF($J$50&gt;0,J50,0)</f>
        <v>0</v>
      </c>
    </row>
    <row r="55" spans="2:10" x14ac:dyDescent="0.2">
      <c r="B55" s="84"/>
      <c r="C55" s="85"/>
      <c r="D55" s="85"/>
      <c r="E55" s="85"/>
      <c r="F55" s="85"/>
      <c r="G55" s="85"/>
      <c r="H55" s="85"/>
      <c r="I55" s="85"/>
      <c r="J55" s="86"/>
    </row>
    <row r="56" spans="2:10" x14ac:dyDescent="0.2">
      <c r="B56" s="23"/>
    </row>
    <row r="57" spans="2:10" x14ac:dyDescent="0.2">
      <c r="E57" s="88" t="s">
        <v>76</v>
      </c>
    </row>
  </sheetData>
  <mergeCells count="10">
    <mergeCell ref="D43:H43"/>
    <mergeCell ref="D44:H44"/>
    <mergeCell ref="D45:H45"/>
    <mergeCell ref="D46:H46"/>
    <mergeCell ref="C2:I2"/>
    <mergeCell ref="C3:I3"/>
    <mergeCell ref="E4:G4"/>
    <mergeCell ref="E39:G39"/>
    <mergeCell ref="D41:H41"/>
    <mergeCell ref="D42:H42"/>
  </mergeCells>
  <pageMargins left="0.25" right="0.25" top="0" bottom="0.25" header="0.5" footer="0.5"/>
  <pageSetup scale="89" orientation="portrait" r:id="rId1"/>
  <headerFooter alignWithMargins="0">
    <oddFooter>&amp;RRevised:  06/20/14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Mileage</vt:lpstr>
      <vt:lpstr>Payment Request</vt:lpstr>
      <vt:lpstr>Travel</vt:lpstr>
      <vt:lpstr>Mileage!Print_Area</vt:lpstr>
      <vt:lpstr>Travel!Print_Area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Brooks</dc:creator>
  <cp:lastModifiedBy>Maria Cottrell</cp:lastModifiedBy>
  <cp:lastPrinted>2021-03-05T03:54:07Z</cp:lastPrinted>
  <dcterms:created xsi:type="dcterms:W3CDTF">2014-07-15T23:17:58Z</dcterms:created>
  <dcterms:modified xsi:type="dcterms:W3CDTF">2024-01-16T23:54:27Z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